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E582009D-8DCC-441F-8B63-35CFC1112F7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3" l="1"/>
  <c r="J19" i="3"/>
  <c r="K19" i="3"/>
  <c r="L19" i="3"/>
  <c r="N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M19" i="3" s="1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B19" i="3" l="1"/>
  <c r="AA19" i="3"/>
  <c r="U19" i="3"/>
  <c r="T19" i="3"/>
  <c r="AD9" i="3"/>
  <c r="AH9" i="3" s="1"/>
  <c r="AG8" i="3"/>
  <c r="AD8" i="3"/>
  <c r="AH8" i="3" s="1"/>
  <c r="AG9" i="3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<sst xmlns="http://schemas.openxmlformats.org/spreadsheetml/2006/main" count="657" uniqueCount="166">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</sst>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9" fontId="0" fillId="0" borderId="0" xfId="3" quotePrefix="1" applyFont="1" applyFill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AF21" sqref="AF21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98" t="s">
        <v>26</v>
      </c>
      <c r="AE2" s="198"/>
      <c r="AF2" s="198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1" t="s">
        <v>136</v>
      </c>
      <c r="L3" s="202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99"/>
      <c r="AE3" s="199"/>
      <c r="AF3" s="199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69" t="e">
        <f t="shared" si="14"/>
        <v>#DIV/0!</v>
      </c>
      <c r="AL22" s="170" t="e">
        <f t="shared" si="15"/>
        <v>#DIV/0!</v>
      </c>
      <c r="AM22" s="170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69" t="e">
        <f t="shared" si="14"/>
        <v>#DIV/0!</v>
      </c>
      <c r="AL23" s="170" t="e">
        <f t="shared" si="15"/>
        <v>#DIV/0!</v>
      </c>
      <c r="AM23" s="170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69" t="e">
        <f t="shared" si="14"/>
        <v>#DIV/0!</v>
      </c>
      <c r="AL24" s="170" t="e">
        <f t="shared" si="15"/>
        <v>#DIV/0!</v>
      </c>
      <c r="AM24" s="170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69" t="e">
        <f t="shared" ref="AK25:AK34" si="49">N25/M25</f>
        <v>#DIV/0!</v>
      </c>
      <c r="AL25" s="170" t="e">
        <f t="shared" ref="AL25:AL34" si="50">U25/T25</f>
        <v>#DIV/0!</v>
      </c>
      <c r="AM25" s="170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69" t="e">
        <f t="shared" si="49"/>
        <v>#DIV/0!</v>
      </c>
      <c r="AL26" s="170" t="e">
        <f t="shared" si="50"/>
        <v>#DIV/0!</v>
      </c>
      <c r="AM26" s="170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65</v>
      </c>
      <c r="H36" s="38"/>
      <c r="I36" s="38">
        <f t="shared" ref="I36:AF36" si="60">SUM(I5:I34)</f>
        <v>242</v>
      </c>
      <c r="J36" s="38">
        <f t="shared" si="60"/>
        <v>41</v>
      </c>
      <c r="K36" s="165">
        <f t="shared" si="60"/>
        <v>1334</v>
      </c>
      <c r="L36" s="38">
        <f t="shared" si="60"/>
        <v>42</v>
      </c>
      <c r="M36" s="165">
        <f t="shared" si="60"/>
        <v>1576</v>
      </c>
      <c r="N36" s="38">
        <f t="shared" si="60"/>
        <v>83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2</v>
      </c>
      <c r="X36" s="38">
        <f t="shared" si="60"/>
        <v>0</v>
      </c>
      <c r="Y36" s="38">
        <f t="shared" si="60"/>
        <v>144</v>
      </c>
      <c r="Z36" s="38">
        <f t="shared" si="60"/>
        <v>36</v>
      </c>
      <c r="AA36" s="38">
        <f t="shared" si="60"/>
        <v>146</v>
      </c>
      <c r="AB36" s="38">
        <f t="shared" si="60"/>
        <v>36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1743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0" t="s">
        <v>157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G10" sqref="G1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3" t="s">
        <v>117</v>
      </c>
      <c r="AF3" s="203" t="s">
        <v>118</v>
      </c>
      <c r="AG3" s="203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3"/>
      <c r="AF4" s="203"/>
      <c r="AG4" s="203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22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22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6: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/>
      <c r="H10" s="8"/>
      <c r="I10" s="15"/>
      <c r="J10" s="15"/>
      <c r="K10" s="15"/>
      <c r="L10" s="15"/>
      <c r="M10" s="8">
        <f t="shared" si="14"/>
        <v>0</v>
      </c>
      <c r="N10" s="8">
        <f t="shared" si="15"/>
        <v>0</v>
      </c>
      <c r="O10" s="8"/>
      <c r="P10" s="15"/>
      <c r="Q10" s="15"/>
      <c r="R10" s="15"/>
      <c r="S10" s="15"/>
      <c r="T10" s="8">
        <f t="shared" si="16"/>
        <v>0</v>
      </c>
      <c r="U10" s="8">
        <f t="shared" si="17"/>
        <v>0</v>
      </c>
      <c r="V10" s="8"/>
      <c r="W10" s="157"/>
      <c r="X10" s="157"/>
      <c r="Y10" s="157"/>
      <c r="Z10" s="157"/>
      <c r="AA10" s="97">
        <f t="shared" si="18"/>
        <v>0</v>
      </c>
      <c r="AB10" s="97">
        <f t="shared" si="19"/>
        <v>0</v>
      </c>
      <c r="AD10" s="119">
        <f t="shared" si="20"/>
        <v>0</v>
      </c>
      <c r="AE10" s="150" t="e">
        <f t="shared" ref="AE10:AE11" si="22">N10/M10</f>
        <v>#DIV/0!</v>
      </c>
      <c r="AF10" s="150" t="e">
        <f t="shared" ref="AF10:AF11" si="23">U10/T10</f>
        <v>#DIV/0!</v>
      </c>
      <c r="AG10" s="150" t="e">
        <f t="shared" ref="AG10:AG11" si="24">AB10/AA10</f>
        <v>#DIV/0!</v>
      </c>
      <c r="AH10" s="158" t="e">
        <f t="shared" si="21"/>
        <v>#DIV/0!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/>
      <c r="H11" s="8"/>
      <c r="I11" s="15"/>
      <c r="J11" s="15"/>
      <c r="K11" s="15"/>
      <c r="L11" s="15"/>
      <c r="M11" s="8">
        <f t="shared" si="14"/>
        <v>0</v>
      </c>
      <c r="N11" s="8">
        <f t="shared" si="15"/>
        <v>0</v>
      </c>
      <c r="O11" s="8"/>
      <c r="P11" s="15"/>
      <c r="Q11" s="15"/>
      <c r="R11" s="15"/>
      <c r="S11" s="15"/>
      <c r="T11" s="8">
        <f t="shared" si="16"/>
        <v>0</v>
      </c>
      <c r="U11" s="8">
        <f t="shared" si="17"/>
        <v>0</v>
      </c>
      <c r="V11" s="8"/>
      <c r="W11" s="157"/>
      <c r="X11" s="157"/>
      <c r="Y11" s="157"/>
      <c r="Z11" s="157"/>
      <c r="AA11" s="97">
        <f t="shared" si="18"/>
        <v>0</v>
      </c>
      <c r="AB11" s="97">
        <f t="shared" si="19"/>
        <v>0</v>
      </c>
      <c r="AD11" s="119">
        <f t="shared" si="20"/>
        <v>0</v>
      </c>
      <c r="AE11" s="150" t="e">
        <f t="shared" si="22"/>
        <v>#DIV/0!</v>
      </c>
      <c r="AF11" s="150" t="e">
        <f t="shared" si="23"/>
        <v>#DIV/0!</v>
      </c>
      <c r="AG11" s="150" t="e">
        <f t="shared" si="24"/>
        <v>#DIV/0!</v>
      </c>
      <c r="AH11" s="158" t="e">
        <f t="shared" si="21"/>
        <v>#DIV/0!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7">I12+K12</f>
        <v>0</v>
      </c>
      <c r="N12" s="8">
        <f t="shared" ref="N12:N17" si="28">J12+L12</f>
        <v>0</v>
      </c>
      <c r="O12" s="8"/>
      <c r="P12" s="15"/>
      <c r="Q12" s="15"/>
      <c r="R12" s="15"/>
      <c r="S12" s="15"/>
      <c r="T12" s="8">
        <f t="shared" ref="T12:T17" si="29">P12+R12</f>
        <v>0</v>
      </c>
      <c r="U12" s="8">
        <f t="shared" ref="U12:U17" si="30">Q12+S12</f>
        <v>0</v>
      </c>
      <c r="V12" s="8"/>
      <c r="W12" s="157"/>
      <c r="X12" s="157"/>
      <c r="Y12" s="157"/>
      <c r="Z12" s="157"/>
      <c r="AA12" s="97">
        <f t="shared" ref="AA12:AA17" si="31">W12+Y12</f>
        <v>0</v>
      </c>
      <c r="AB12" s="97">
        <f t="shared" ref="AB12:AB17" si="32">X12+Z12</f>
        <v>0</v>
      </c>
      <c r="AD12" s="119">
        <f t="shared" si="20"/>
        <v>0</v>
      </c>
      <c r="AE12" s="150" t="e">
        <f t="shared" ref="AE12:AE19" si="33">N12/M12</f>
        <v>#DIV/0!</v>
      </c>
      <c r="AF12" s="150" t="e">
        <f t="shared" ref="AF12:AF19" si="34">U12/T12</f>
        <v>#DIV/0!</v>
      </c>
      <c r="AG12" s="150" t="e">
        <f t="shared" ref="AG12:AG19" si="35">AB12/AA12</f>
        <v>#DIV/0!</v>
      </c>
      <c r="AH12" s="158" t="e">
        <f t="shared" ref="AH12:AH19" si="36">AD12/G12</f>
        <v>#DIV/0!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/>
      <c r="H13" s="8"/>
      <c r="I13" s="15"/>
      <c r="J13" s="15"/>
      <c r="K13" s="15"/>
      <c r="L13" s="15"/>
      <c r="M13" s="8">
        <f t="shared" si="27"/>
        <v>0</v>
      </c>
      <c r="N13" s="8">
        <f t="shared" si="28"/>
        <v>0</v>
      </c>
      <c r="O13" s="8"/>
      <c r="P13" s="15"/>
      <c r="Q13" s="15"/>
      <c r="R13" s="15"/>
      <c r="S13" s="15"/>
      <c r="T13" s="8">
        <f t="shared" si="29"/>
        <v>0</v>
      </c>
      <c r="U13" s="8">
        <f t="shared" si="30"/>
        <v>0</v>
      </c>
      <c r="V13" s="8"/>
      <c r="W13" s="157"/>
      <c r="X13" s="157"/>
      <c r="Y13" s="157"/>
      <c r="Z13" s="157"/>
      <c r="AA13" s="97">
        <f t="shared" si="31"/>
        <v>0</v>
      </c>
      <c r="AB13" s="97">
        <f t="shared" si="32"/>
        <v>0</v>
      </c>
      <c r="AD13" s="119">
        <f t="shared" si="20"/>
        <v>0</v>
      </c>
      <c r="AE13" s="150" t="e">
        <f t="shared" si="33"/>
        <v>#DIV/0!</v>
      </c>
      <c r="AF13" s="150" t="e">
        <f t="shared" si="34"/>
        <v>#DIV/0!</v>
      </c>
      <c r="AG13" s="150" t="e">
        <f t="shared" si="35"/>
        <v>#DIV/0!</v>
      </c>
      <c r="AH13" s="158" t="e">
        <f t="shared" si="36"/>
        <v>#DIV/0!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SUM(G5:G18)</f>
        <v>20</v>
      </c>
      <c r="H19" s="26"/>
      <c r="I19" s="26">
        <f t="shared" ref="I19:AB19" si="38">SUM(I5:I18)</f>
        <v>55</v>
      </c>
      <c r="J19" s="26">
        <f t="shared" si="38"/>
        <v>17</v>
      </c>
      <c r="K19" s="26">
        <f t="shared" si="38"/>
        <v>285</v>
      </c>
      <c r="L19" s="26">
        <f t="shared" si="38"/>
        <v>20</v>
      </c>
      <c r="M19" s="26">
        <f t="shared" si="38"/>
        <v>340</v>
      </c>
      <c r="N19" s="26">
        <f t="shared" si="38"/>
        <v>37</v>
      </c>
      <c r="O19" s="26"/>
      <c r="P19" s="26">
        <f t="shared" si="38"/>
        <v>0</v>
      </c>
      <c r="Q19" s="26">
        <f t="shared" si="38"/>
        <v>0</v>
      </c>
      <c r="R19" s="26">
        <f t="shared" si="38"/>
        <v>18</v>
      </c>
      <c r="S19" s="26">
        <f t="shared" si="38"/>
        <v>18</v>
      </c>
      <c r="T19" s="26">
        <f t="shared" si="38"/>
        <v>18</v>
      </c>
      <c r="U19" s="26">
        <f t="shared" si="38"/>
        <v>18</v>
      </c>
      <c r="V19" s="26"/>
      <c r="W19" s="26">
        <f t="shared" si="38"/>
        <v>28</v>
      </c>
      <c r="X19" s="26">
        <f t="shared" si="38"/>
        <v>25</v>
      </c>
      <c r="Y19" s="26">
        <f t="shared" si="38"/>
        <v>109</v>
      </c>
      <c r="Z19" s="26">
        <f t="shared" si="38"/>
        <v>55</v>
      </c>
      <c r="AA19" s="26">
        <f t="shared" si="38"/>
        <v>137</v>
      </c>
      <c r="AB19" s="26">
        <f t="shared" si="38"/>
        <v>80</v>
      </c>
      <c r="AD19" s="119">
        <f t="shared" si="20"/>
        <v>495</v>
      </c>
      <c r="AE19" s="150">
        <f t="shared" si="33"/>
        <v>0.10882352941176471</v>
      </c>
      <c r="AF19" s="150">
        <f t="shared" si="34"/>
        <v>1</v>
      </c>
      <c r="AG19" s="150">
        <f t="shared" si="35"/>
        <v>0.58394160583941601</v>
      </c>
      <c r="AH19" s="158">
        <f t="shared" si="36"/>
        <v>24.75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9">SUM(AA22,T22,M22)</f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K7" sqref="K7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4" t="s">
        <v>19</v>
      </c>
      <c r="V2" s="204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9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9" si="5">U6+R6+K6</f>
        <v>541</v>
      </c>
      <c r="Z6" s="150">
        <f t="shared" ref="Z6:Z31" si="6">L6/K6</f>
        <v>5.7513914656771803E-2</v>
      </c>
      <c r="AA6" s="150"/>
      <c r="AB6" s="150">
        <f t="shared" ref="AB6:AB31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213</v>
      </c>
      <c r="H10" s="9">
        <f t="shared" si="10"/>
        <v>43</v>
      </c>
      <c r="I10" s="9">
        <f t="shared" si="10"/>
        <v>1342</v>
      </c>
      <c r="J10" s="9">
        <f t="shared" si="10"/>
        <v>64</v>
      </c>
      <c r="K10" s="9">
        <f t="shared" si="10"/>
        <v>1555</v>
      </c>
      <c r="L10" s="9">
        <f t="shared" si="10"/>
        <v>107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6.8810289389067525E-2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213</v>
      </c>
      <c r="H33" s="99">
        <f t="shared" si="22"/>
        <v>43</v>
      </c>
      <c r="I33" s="99">
        <f t="shared" si="22"/>
        <v>1342</v>
      </c>
      <c r="J33" s="99">
        <f t="shared" si="22"/>
        <v>64</v>
      </c>
      <c r="K33" s="99">
        <f t="shared" si="22"/>
        <v>1555</v>
      </c>
      <c r="L33" s="99">
        <f t="shared" si="22"/>
        <v>107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7</v>
      </c>
      <c r="V33" s="99">
        <f>SUM(V5:V32)</f>
        <v>6</v>
      </c>
      <c r="W33" s="100"/>
      <c r="X33" s="152">
        <f>SUM(X5:X32)</f>
        <v>1562</v>
      </c>
      <c r="Z33" s="161">
        <f t="shared" ref="Z33" si="24">L33/K33</f>
        <v>6.8810289389067525E-2</v>
      </c>
      <c r="AA33" s="161" t="e">
        <f t="shared" ref="AA33" si="25">S33/R33</f>
        <v>#DIV/0!</v>
      </c>
      <c r="AB33" s="161">
        <f t="shared" ref="AB33" si="26">V33/U33</f>
        <v>0.8571428571428571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4" t="s">
        <v>44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S2" s="204" t="s">
        <v>44</v>
      </c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35"/>
      <c r="AE2" s="204" t="s">
        <v>44</v>
      </c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35"/>
      <c r="AQ2" s="204" t="s">
        <v>44</v>
      </c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6">
        <v>2019</v>
      </c>
      <c r="BP3" s="206"/>
      <c r="BQ3" s="206"/>
      <c r="BS3" s="206">
        <v>2020</v>
      </c>
      <c r="BT3" s="206"/>
      <c r="BU3" s="206"/>
      <c r="BW3" s="206">
        <v>2021</v>
      </c>
      <c r="BX3" s="206"/>
      <c r="BY3" s="206"/>
      <c r="BZ3" s="206"/>
      <c r="CB3" s="206">
        <v>2022</v>
      </c>
      <c r="CC3" s="206"/>
      <c r="CD3" s="206"/>
      <c r="CE3" s="206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5" t="s">
        <v>64</v>
      </c>
      <c r="AZ18" s="205"/>
      <c r="BA18" s="205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5" t="s">
        <v>61</v>
      </c>
      <c r="AZ19" s="205"/>
      <c r="BA19" s="205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5" t="s">
        <v>62</v>
      </c>
      <c r="AZ20" s="205"/>
      <c r="BA20" s="205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5" t="s">
        <v>63</v>
      </c>
      <c r="AZ21" s="205"/>
      <c r="BA21" s="205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Q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08">
        <v>2015</v>
      </c>
      <c r="AX2" s="208"/>
      <c r="AY2" s="208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08">
        <v>2018</v>
      </c>
      <c r="BJ2" s="208"/>
      <c r="BK2" s="208"/>
      <c r="BL2" s="15"/>
      <c r="BM2" s="207">
        <v>2019</v>
      </c>
      <c r="BN2" s="207"/>
      <c r="BO2" s="207"/>
      <c r="BQ2" s="207">
        <v>2020</v>
      </c>
      <c r="BR2" s="207"/>
      <c r="BS2" s="207"/>
      <c r="BU2" s="207">
        <v>2021</v>
      </c>
      <c r="BV2" s="207"/>
      <c r="BW2" s="207"/>
      <c r="BY2" s="207">
        <v>2022</v>
      </c>
      <c r="BZ2" s="207"/>
      <c r="CA2" s="207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4" t="s">
        <v>67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64"/>
      <c r="Q2" s="214" t="s">
        <v>67</v>
      </c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65"/>
      <c r="AC2" s="214" t="s">
        <v>67</v>
      </c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O2" s="215" t="s">
        <v>67</v>
      </c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230"/>
      <c r="BV3" s="31">
        <v>2021</v>
      </c>
      <c r="BW3" s="49"/>
      <c r="BY3" s="229">
        <v>2022</v>
      </c>
      <c r="BZ3" s="229"/>
      <c r="CA3" s="229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160</v>
      </c>
      <c r="BV11" s="146">
        <v>0</v>
      </c>
      <c r="BW11" s="175">
        <v>13</v>
      </c>
      <c r="BY11" s="189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5" t="s">
        <v>77</v>
      </c>
      <c r="BF12" s="220"/>
      <c r="BG12" s="226"/>
      <c r="BH12" s="135"/>
      <c r="BI12" s="219" t="s">
        <v>77</v>
      </c>
      <c r="BJ12" s="220"/>
      <c r="BK12" s="221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3"/>
      <c r="BF13" s="223"/>
      <c r="BG13" s="227"/>
      <c r="BH13" s="135"/>
      <c r="BI13" s="222"/>
      <c r="BJ13" s="223"/>
      <c r="BK13" s="224"/>
      <c r="BM13" s="216" t="s">
        <v>115</v>
      </c>
      <c r="BN13" s="217"/>
      <c r="BO13" s="218"/>
      <c r="BQ13" s="216" t="s">
        <v>115</v>
      </c>
      <c r="BR13" s="217"/>
      <c r="BS13" s="218"/>
      <c r="BU13" s="211" t="s">
        <v>115</v>
      </c>
      <c r="BV13" s="212"/>
      <c r="BW13" s="213"/>
      <c r="BY13" s="209" t="s">
        <v>115</v>
      </c>
      <c r="BZ13" s="209"/>
      <c r="CA13" s="209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143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162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0" t="s">
        <v>52</v>
      </c>
      <c r="AL36" s="210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0"/>
      <c r="AL37" s="210"/>
      <c r="AV37" s="56"/>
      <c r="BD37" s="56"/>
      <c r="BQ37" s="14" t="s">
        <v>127</v>
      </c>
    </row>
    <row r="38" spans="1:79" ht="13" x14ac:dyDescent="0.3">
      <c r="A38" s="5" t="s">
        <v>47</v>
      </c>
      <c r="AK38" s="210"/>
      <c r="AL38" s="210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2023-09-26T20:21:36Z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