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B322143E-C358-40D5-8429-BC9BFD607269}" xr6:coauthVersionLast="47" xr6:coauthVersionMax="47" xr10:uidLastSave="{00000000-0000-0000-0000-000000000000}"/>
  <bookViews>
    <workbookView xWindow="28680" yWindow="2145" windowWidth="20730" windowHeight="11160" activeTab="2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3" l="1"/>
  <c r="AE6" i="3"/>
  <c r="AF6" i="3"/>
  <c r="AG6" i="3"/>
  <c r="AH6" i="3"/>
  <c r="AD7" i="3"/>
  <c r="AE7" i="3"/>
  <c r="AF7" i="3"/>
  <c r="AG7" i="3"/>
  <c r="AH7" i="3"/>
  <c r="AD8" i="3"/>
  <c r="AE8" i="3"/>
  <c r="AF8" i="3"/>
  <c r="AG8" i="3"/>
  <c r="AH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<sst xmlns="http://schemas.openxmlformats.org/spreadsheetml/2006/main" count="655" uniqueCount="166">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</sst>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opLeftCell="D1" zoomScale="110" zoomScaleNormal="110" workbookViewId="0">
      <selection activeCell="X22" sqref="X22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70">
        <f t="shared" si="14"/>
        <v>7.2727272727272724E-2</v>
      </c>
      <c r="AL12" s="171" t="e">
        <f t="shared" si="15"/>
        <v>#DIV/0!</v>
      </c>
      <c r="AM12" s="171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70">
        <f t="shared" si="14"/>
        <v>7.3170731707317069E-2</v>
      </c>
      <c r="AL13" s="171" t="e">
        <f t="shared" si="15"/>
        <v>#DIV/0!</v>
      </c>
      <c r="AM13" s="171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70">
        <f t="shared" si="14"/>
        <v>0.13513513513513514</v>
      </c>
      <c r="AL14" s="171" t="e">
        <f t="shared" si="15"/>
        <v>#DIV/0!</v>
      </c>
      <c r="AM14" s="171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70">
        <f t="shared" si="14"/>
        <v>0.10526315789473684</v>
      </c>
      <c r="AL15" s="171" t="e">
        <f t="shared" si="15"/>
        <v>#DIV/0!</v>
      </c>
      <c r="AM15" s="171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70">
        <f t="shared" si="14"/>
        <v>3.8461538461538464E-2</v>
      </c>
      <c r="AL16" s="171" t="e">
        <f t="shared" si="15"/>
        <v>#DIV/0!</v>
      </c>
      <c r="AM16" s="171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70">
        <f t="shared" si="14"/>
        <v>0</v>
      </c>
      <c r="AL18" s="171" t="e">
        <f t="shared" si="15"/>
        <v>#DIV/0!</v>
      </c>
      <c r="AM18" s="171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70">
        <f t="shared" si="14"/>
        <v>6.5217391304347824E-2</v>
      </c>
      <c r="AL19" s="171" t="e">
        <f t="shared" si="15"/>
        <v>#DIV/0!</v>
      </c>
      <c r="AM19" s="171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55</v>
      </c>
      <c r="H36" s="38"/>
      <c r="I36" s="38">
        <f t="shared" ref="I36:AF36" si="60">SUM(I5:I34)</f>
        <v>223</v>
      </c>
      <c r="J36" s="38">
        <f t="shared" si="60"/>
        <v>38</v>
      </c>
      <c r="K36" s="165">
        <f t="shared" si="60"/>
        <v>1200</v>
      </c>
      <c r="L36" s="38">
        <f t="shared" si="60"/>
        <v>42</v>
      </c>
      <c r="M36" s="165">
        <f t="shared" si="60"/>
        <v>1423</v>
      </c>
      <c r="N36" s="38">
        <f t="shared" si="60"/>
        <v>80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2</v>
      </c>
      <c r="X36" s="38">
        <f t="shared" si="60"/>
        <v>0</v>
      </c>
      <c r="Y36" s="38">
        <f t="shared" si="60"/>
        <v>132</v>
      </c>
      <c r="Z36" s="38">
        <f t="shared" si="60"/>
        <v>29</v>
      </c>
      <c r="AA36" s="38">
        <f t="shared" si="60"/>
        <v>134</v>
      </c>
      <c r="AB36" s="38">
        <f t="shared" si="60"/>
        <v>29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1578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abSelected="1" zoomScale="120" zoomScaleNormal="120" workbookViewId="0">
      <selection activeCell="AD9" sqref="AD6:AH9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50" t="e">
        <f t="shared" ref="AF6:AF8" si="9">U6/T6</f>
        <v>#DIV/0!</v>
      </c>
      <c r="AG6" s="150">
        <f t="shared" ref="AG6:AG8" si="10">AB6/AA6</f>
        <v>0.40909090909090912</v>
      </c>
      <c r="AH6" s="158">
        <f t="shared" ref="AH6:AH8" si="11">AD6/G6</f>
        <v>28</v>
      </c>
    </row>
    <row r="7" spans="1:34" s="5" customFormat="1" ht="13" x14ac:dyDescent="0.3">
      <c r="A7" s="15">
        <v>36</v>
      </c>
      <c r="C7" s="186">
        <f t="shared" ref="C7:C8" si="12">C6+7</f>
        <v>45172</v>
      </c>
      <c r="D7" s="187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50" t="e">
        <f t="shared" si="9"/>
        <v>#DIV/0!</v>
      </c>
      <c r="AG7" s="150">
        <f t="shared" si="10"/>
        <v>0.4</v>
      </c>
      <c r="AH7" s="158">
        <f t="shared" si="11"/>
        <v>14.2</v>
      </c>
    </row>
    <row r="8" spans="1:34" s="5" customFormat="1" ht="13" x14ac:dyDescent="0.3">
      <c r="A8" s="15">
        <v>37</v>
      </c>
      <c r="C8" s="186">
        <f t="shared" si="12"/>
        <v>45179</v>
      </c>
      <c r="D8" s="187"/>
      <c r="E8" s="17">
        <f t="shared" si="0"/>
        <v>45185</v>
      </c>
      <c r="G8" s="8"/>
      <c r="H8" s="8"/>
      <c r="I8" s="15"/>
      <c r="J8" s="15"/>
      <c r="K8" s="15"/>
      <c r="L8" s="15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119">
        <f t="shared" si="7"/>
        <v>0</v>
      </c>
      <c r="AE8" s="150" t="e">
        <f t="shared" si="8"/>
        <v>#DIV/0!</v>
      </c>
      <c r="AF8" s="150" t="e">
        <f t="shared" si="9"/>
        <v>#DIV/0!</v>
      </c>
      <c r="AG8" s="150" t="e">
        <f t="shared" si="10"/>
        <v>#DIV/0!</v>
      </c>
      <c r="AH8" s="158" t="e">
        <f t="shared" si="11"/>
        <v>#DIV/0!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/>
      <c r="H9" s="8"/>
      <c r="I9" s="15"/>
      <c r="J9" s="15"/>
      <c r="K9" s="15"/>
      <c r="L9" s="15"/>
      <c r="M9" s="8">
        <f t="shared" ref="M9:M11" si="14">I9+K9</f>
        <v>0</v>
      </c>
      <c r="N9" s="8">
        <f t="shared" ref="N9:N11" si="15">J9+L9</f>
        <v>0</v>
      </c>
      <c r="O9" s="8"/>
      <c r="P9" s="15"/>
      <c r="Q9" s="15"/>
      <c r="R9" s="15"/>
      <c r="S9" s="15"/>
      <c r="T9" s="8">
        <f t="shared" ref="T9:T11" si="16">P9+R9</f>
        <v>0</v>
      </c>
      <c r="U9" s="8">
        <f t="shared" ref="U9:U11" si="17">Q9+S9</f>
        <v>0</v>
      </c>
      <c r="V9" s="8"/>
      <c r="W9" s="157"/>
      <c r="X9" s="157"/>
      <c r="Y9" s="157"/>
      <c r="Z9" s="157"/>
      <c r="AA9" s="97">
        <f t="shared" ref="AA9:AA11" si="18">W9+Y9</f>
        <v>0</v>
      </c>
      <c r="AB9" s="97">
        <f t="shared" ref="AB9:AB11" si="19">X9+Z9</f>
        <v>0</v>
      </c>
      <c r="AD9" s="119">
        <f t="shared" ref="AD9:AD19" si="20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21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/>
      <c r="H10" s="8"/>
      <c r="I10" s="15"/>
      <c r="J10" s="15"/>
      <c r="K10" s="15"/>
      <c r="L10" s="15"/>
      <c r="M10" s="8">
        <f t="shared" si="14"/>
        <v>0</v>
      </c>
      <c r="N10" s="8">
        <f t="shared" si="15"/>
        <v>0</v>
      </c>
      <c r="O10" s="8"/>
      <c r="P10" s="15"/>
      <c r="Q10" s="15"/>
      <c r="R10" s="15"/>
      <c r="S10" s="15"/>
      <c r="T10" s="8">
        <f t="shared" si="16"/>
        <v>0</v>
      </c>
      <c r="U10" s="8">
        <f t="shared" si="17"/>
        <v>0</v>
      </c>
      <c r="V10" s="8"/>
      <c r="W10" s="157"/>
      <c r="X10" s="157"/>
      <c r="Y10" s="157"/>
      <c r="Z10" s="157"/>
      <c r="AA10" s="97">
        <f t="shared" si="18"/>
        <v>0</v>
      </c>
      <c r="AB10" s="97">
        <f t="shared" si="19"/>
        <v>0</v>
      </c>
      <c r="AD10" s="119">
        <f t="shared" si="20"/>
        <v>0</v>
      </c>
      <c r="AE10" s="150" t="e">
        <f t="shared" ref="AE10:AE11" si="22">N10/M10</f>
        <v>#DIV/0!</v>
      </c>
      <c r="AF10" s="150" t="e">
        <f t="shared" ref="AF10:AF11" si="23">U10/T10</f>
        <v>#DIV/0!</v>
      </c>
      <c r="AG10" s="150" t="e">
        <f t="shared" ref="AG10:AG11" si="24">AB10/AA10</f>
        <v>#DIV/0!</v>
      </c>
      <c r="AH10" s="158" t="e">
        <f t="shared" si="21"/>
        <v>#DIV/0!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/>
      <c r="H11" s="8"/>
      <c r="I11" s="15"/>
      <c r="J11" s="15"/>
      <c r="K11" s="15"/>
      <c r="L11" s="15"/>
      <c r="M11" s="8">
        <f t="shared" si="14"/>
        <v>0</v>
      </c>
      <c r="N11" s="8">
        <f t="shared" si="15"/>
        <v>0</v>
      </c>
      <c r="O11" s="8"/>
      <c r="P11" s="15"/>
      <c r="Q11" s="15"/>
      <c r="R11" s="15"/>
      <c r="S11" s="15"/>
      <c r="T11" s="8">
        <f t="shared" si="16"/>
        <v>0</v>
      </c>
      <c r="U11" s="8">
        <f t="shared" si="17"/>
        <v>0</v>
      </c>
      <c r="V11" s="8"/>
      <c r="W11" s="157"/>
      <c r="X11" s="157"/>
      <c r="Y11" s="157"/>
      <c r="Z11" s="157"/>
      <c r="AA11" s="97">
        <f t="shared" si="18"/>
        <v>0</v>
      </c>
      <c r="AB11" s="97">
        <f t="shared" si="19"/>
        <v>0</v>
      </c>
      <c r="AD11" s="119">
        <f t="shared" si="20"/>
        <v>0</v>
      </c>
      <c r="AE11" s="150" t="e">
        <f t="shared" si="22"/>
        <v>#DIV/0!</v>
      </c>
      <c r="AF11" s="150" t="e">
        <f t="shared" si="23"/>
        <v>#DIV/0!</v>
      </c>
      <c r="AG11" s="150" t="e">
        <f t="shared" si="24"/>
        <v>#DIV/0!</v>
      </c>
      <c r="AH11" s="158" t="e">
        <f t="shared" si="21"/>
        <v>#DIV/0!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7">I12+K12</f>
        <v>0</v>
      </c>
      <c r="N12" s="8">
        <f t="shared" ref="N12:N17" si="28">J12+L12</f>
        <v>0</v>
      </c>
      <c r="O12" s="8"/>
      <c r="P12" s="15"/>
      <c r="Q12" s="15"/>
      <c r="R12" s="15"/>
      <c r="S12" s="15"/>
      <c r="T12" s="8">
        <f t="shared" ref="T12:T17" si="29">P12+R12</f>
        <v>0</v>
      </c>
      <c r="U12" s="8">
        <f t="shared" ref="U12:U17" si="30">Q12+S12</f>
        <v>0</v>
      </c>
      <c r="V12" s="8"/>
      <c r="W12" s="157"/>
      <c r="X12" s="157"/>
      <c r="Y12" s="157"/>
      <c r="Z12" s="157"/>
      <c r="AA12" s="97">
        <f t="shared" ref="AA12:AA17" si="31">W12+Y12</f>
        <v>0</v>
      </c>
      <c r="AB12" s="97">
        <f t="shared" ref="AB12:AB17" si="32">X12+Z12</f>
        <v>0</v>
      </c>
      <c r="AD12" s="119">
        <f t="shared" si="20"/>
        <v>0</v>
      </c>
      <c r="AE12" s="150" t="e">
        <f t="shared" ref="AE12:AE19" si="33">N12/M12</f>
        <v>#DIV/0!</v>
      </c>
      <c r="AF12" s="150" t="e">
        <f t="shared" ref="AF12:AF19" si="34">U12/T12</f>
        <v>#DIV/0!</v>
      </c>
      <c r="AG12" s="150" t="e">
        <f t="shared" ref="AG12:AG19" si="35">AB12/AA12</f>
        <v>#DIV/0!</v>
      </c>
      <c r="AH12" s="158" t="e">
        <f t="shared" ref="AH12:AH19" si="36">AD12/G12</f>
        <v>#DIV/0!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/>
      <c r="H13" s="8"/>
      <c r="I13" s="15"/>
      <c r="J13" s="15"/>
      <c r="K13" s="15"/>
      <c r="L13" s="15"/>
      <c r="M13" s="8">
        <f t="shared" si="27"/>
        <v>0</v>
      </c>
      <c r="N13" s="8">
        <f t="shared" si="28"/>
        <v>0</v>
      </c>
      <c r="O13" s="8"/>
      <c r="P13" s="15"/>
      <c r="Q13" s="15"/>
      <c r="R13" s="15"/>
      <c r="S13" s="15"/>
      <c r="T13" s="8">
        <f t="shared" si="29"/>
        <v>0</v>
      </c>
      <c r="U13" s="8">
        <f t="shared" si="30"/>
        <v>0</v>
      </c>
      <c r="V13" s="8"/>
      <c r="W13" s="157"/>
      <c r="X13" s="157"/>
      <c r="Y13" s="157"/>
      <c r="Z13" s="157"/>
      <c r="AA13" s="97">
        <f t="shared" si="31"/>
        <v>0</v>
      </c>
      <c r="AB13" s="97">
        <f t="shared" si="32"/>
        <v>0</v>
      </c>
      <c r="AD13" s="119">
        <f t="shared" si="20"/>
        <v>0</v>
      </c>
      <c r="AE13" s="150" t="e">
        <f t="shared" si="33"/>
        <v>#DIV/0!</v>
      </c>
      <c r="AF13" s="150" t="e">
        <f t="shared" si="34"/>
        <v>#DIV/0!</v>
      </c>
      <c r="AG13" s="150" t="e">
        <f t="shared" si="35"/>
        <v>#DIV/0!</v>
      </c>
      <c r="AH13" s="158" t="e">
        <f t="shared" si="36"/>
        <v>#DIV/0!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/>
      <c r="H14" s="8"/>
      <c r="I14" s="15"/>
      <c r="J14" s="15"/>
      <c r="K14" s="15"/>
      <c r="L14" s="15"/>
      <c r="M14" s="8">
        <f t="shared" si="27"/>
        <v>0</v>
      </c>
      <c r="N14" s="8">
        <f t="shared" si="28"/>
        <v>0</v>
      </c>
      <c r="O14" s="8"/>
      <c r="P14" s="15"/>
      <c r="Q14" s="15"/>
      <c r="R14" s="15"/>
      <c r="S14" s="15"/>
      <c r="T14" s="8">
        <f t="shared" si="29"/>
        <v>0</v>
      </c>
      <c r="U14" s="8">
        <f t="shared" si="30"/>
        <v>0</v>
      </c>
      <c r="V14" s="8"/>
      <c r="W14" s="157"/>
      <c r="X14" s="157"/>
      <c r="Y14" s="157"/>
      <c r="Z14" s="157"/>
      <c r="AA14" s="97">
        <f t="shared" si="31"/>
        <v>0</v>
      </c>
      <c r="AB14" s="97">
        <f t="shared" si="32"/>
        <v>0</v>
      </c>
      <c r="AD14" s="119">
        <f t="shared" si="20"/>
        <v>0</v>
      </c>
      <c r="AE14" s="150" t="e">
        <f t="shared" si="33"/>
        <v>#DIV/0!</v>
      </c>
      <c r="AF14" s="150" t="e">
        <f t="shared" si="34"/>
        <v>#DIV/0!</v>
      </c>
      <c r="AG14" s="150" t="e">
        <f t="shared" si="35"/>
        <v>#DIV/0!</v>
      </c>
      <c r="AH14" s="158" t="e">
        <f t="shared" si="36"/>
        <v>#DIV/0!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8">SUM(I9:I18)</f>
        <v>0</v>
      </c>
      <c r="J19" s="26">
        <f t="shared" si="38"/>
        <v>0</v>
      </c>
      <c r="K19" s="26">
        <f t="shared" si="38"/>
        <v>0</v>
      </c>
      <c r="L19" s="26">
        <f t="shared" si="38"/>
        <v>0</v>
      </c>
      <c r="M19" s="26">
        <f t="shared" si="38"/>
        <v>0</v>
      </c>
      <c r="N19" s="26">
        <f t="shared" si="38"/>
        <v>0</v>
      </c>
      <c r="O19" s="26"/>
      <c r="P19" s="26">
        <f t="shared" ref="P19:U19" si="39">SUM(P9:P18)</f>
        <v>0</v>
      </c>
      <c r="Q19" s="26">
        <f t="shared" si="39"/>
        <v>0</v>
      </c>
      <c r="R19" s="26">
        <f t="shared" si="39"/>
        <v>0</v>
      </c>
      <c r="S19" s="26">
        <f t="shared" si="39"/>
        <v>0</v>
      </c>
      <c r="T19" s="26">
        <f t="shared" si="39"/>
        <v>0</v>
      </c>
      <c r="U19" s="26">
        <f t="shared" si="39"/>
        <v>0</v>
      </c>
      <c r="V19" s="26"/>
      <c r="W19" s="26">
        <f t="shared" ref="W19:AB19" si="40">SUM(W9:W18)</f>
        <v>0</v>
      </c>
      <c r="X19" s="26">
        <f t="shared" si="40"/>
        <v>0</v>
      </c>
      <c r="Y19" s="26">
        <f t="shared" si="40"/>
        <v>0</v>
      </c>
      <c r="Z19" s="26">
        <f t="shared" si="40"/>
        <v>0</v>
      </c>
      <c r="AA19" s="26">
        <f t="shared" si="40"/>
        <v>0</v>
      </c>
      <c r="AB19" s="26">
        <f t="shared" si="40"/>
        <v>0</v>
      </c>
      <c r="AD19" s="119">
        <f t="shared" si="20"/>
        <v>0</v>
      </c>
      <c r="AE19" s="150" t="e">
        <f t="shared" si="33"/>
        <v>#DIV/0!</v>
      </c>
      <c r="AF19" s="150" t="e">
        <f t="shared" si="34"/>
        <v>#DIV/0!</v>
      </c>
      <c r="AG19" s="150" t="e">
        <f t="shared" si="35"/>
        <v>#DIV/0!</v>
      </c>
      <c r="AH19" s="158" t="e">
        <f t="shared" si="36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41">SUM(AA22,T22,M22)</f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41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41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41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41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41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41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2">AVERAGE(I21:I28)</f>
        <v>383.75</v>
      </c>
      <c r="J29" s="9">
        <f t="shared" si="42"/>
        <v>26.625</v>
      </c>
      <c r="K29" s="9">
        <f t="shared" si="42"/>
        <v>1010.625</v>
      </c>
      <c r="L29" s="9">
        <f t="shared" si="42"/>
        <v>137.375</v>
      </c>
      <c r="M29" s="9">
        <f t="shared" si="42"/>
        <v>1394.25</v>
      </c>
      <c r="N29" s="9">
        <f t="shared" si="42"/>
        <v>164</v>
      </c>
      <c r="O29" s="9"/>
      <c r="P29" s="9">
        <f t="shared" si="42"/>
        <v>56.625</v>
      </c>
      <c r="Q29" s="9">
        <f t="shared" si="42"/>
        <v>53</v>
      </c>
      <c r="R29" s="9">
        <f t="shared" si="42"/>
        <v>180.125</v>
      </c>
      <c r="S29" s="9">
        <f t="shared" si="42"/>
        <v>156.75</v>
      </c>
      <c r="T29" s="9">
        <f t="shared" si="42"/>
        <v>236.75</v>
      </c>
      <c r="U29" s="9">
        <f t="shared" si="42"/>
        <v>209.75</v>
      </c>
      <c r="V29" s="9"/>
      <c r="W29" s="9">
        <f t="shared" si="42"/>
        <v>31.375</v>
      </c>
      <c r="X29" s="9">
        <f t="shared" si="42"/>
        <v>21.75</v>
      </c>
      <c r="Y29" s="9">
        <f t="shared" si="42"/>
        <v>579.875</v>
      </c>
      <c r="Z29" s="9">
        <f t="shared" si="42"/>
        <v>319.375</v>
      </c>
      <c r="AA29" s="9">
        <f t="shared" si="42"/>
        <v>610.75</v>
      </c>
      <c r="AB29" s="9">
        <f t="shared" si="42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H16" sqref="H16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9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34</v>
      </c>
      <c r="H10" s="9">
        <f t="shared" si="10"/>
        <v>5</v>
      </c>
      <c r="I10" s="9">
        <f t="shared" si="10"/>
        <v>143</v>
      </c>
      <c r="J10" s="9">
        <f t="shared" si="10"/>
        <v>4</v>
      </c>
      <c r="K10" s="9">
        <f t="shared" si="10"/>
        <v>177</v>
      </c>
      <c r="L10" s="9">
        <f t="shared" si="10"/>
        <v>9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5.0847457627118647E-2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34</v>
      </c>
      <c r="H33" s="99">
        <f t="shared" si="22"/>
        <v>5</v>
      </c>
      <c r="I33" s="99">
        <f t="shared" si="22"/>
        <v>143</v>
      </c>
      <c r="J33" s="99">
        <f t="shared" si="22"/>
        <v>4</v>
      </c>
      <c r="K33" s="99">
        <f t="shared" si="22"/>
        <v>177</v>
      </c>
      <c r="L33" s="99">
        <f t="shared" si="22"/>
        <v>9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2</v>
      </c>
      <c r="V33" s="99">
        <f>SUM(V5:V32)</f>
        <v>2</v>
      </c>
      <c r="W33" s="100"/>
      <c r="X33" s="152">
        <f>SUM(X5:X32)</f>
        <v>179</v>
      </c>
      <c r="Z33" s="161">
        <f t="shared" ref="Z33" si="24">L33/K33</f>
        <v>5.0847457627118647E-2</v>
      </c>
      <c r="AA33" s="161" t="e">
        <f t="shared" ref="AA33" si="25">S33/R33</f>
        <v>#DIV/0!</v>
      </c>
      <c r="AB33" s="161">
        <f t="shared" ref="AB33" si="26">V33/U33</f>
        <v>1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9">
        <v>2019</v>
      </c>
      <c r="BP3" s="209"/>
      <c r="BQ3" s="209"/>
      <c r="BS3" s="209">
        <v>2020</v>
      </c>
      <c r="BT3" s="209"/>
      <c r="BU3" s="209"/>
      <c r="BW3" s="209">
        <v>2021</v>
      </c>
      <c r="BX3" s="209"/>
      <c r="BY3" s="209"/>
      <c r="BZ3" s="209"/>
      <c r="CB3" s="209">
        <v>2022</v>
      </c>
      <c r="CC3" s="209"/>
      <c r="CD3" s="209"/>
      <c r="CE3" s="209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2023-09-12T14:17:51Z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