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524BFE8E-6597-4D45-A4FF-AAB7353B7B44}" xr6:coauthVersionLast="47" xr6:coauthVersionMax="47" xr10:uidLastSave="{00000000-0000-0000-0000-000000000000}"/>
  <bookViews>
    <workbookView xWindow="-44520" yWindow="-4125" windowWidth="19440" windowHeight="15000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23" i="4"/>
  <c r="AA24" i="4"/>
  <c r="AA25" i="4"/>
  <c r="AA26" i="4"/>
  <c r="AA27" i="4"/>
  <c r="AA28" i="4"/>
  <c r="AA2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S24" i="4"/>
  <c r="R25" i="4"/>
  <c r="S25" i="4"/>
  <c r="R26" i="4"/>
  <c r="S26" i="4"/>
  <c r="K20" i="4"/>
  <c r="L20" i="4"/>
  <c r="K21" i="4"/>
  <c r="X21" i="4" s="1"/>
  <c r="L21" i="4"/>
  <c r="K22" i="4"/>
  <c r="L22" i="4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1" i="4" l="1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0" i="4" l="1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<sst xmlns="http://schemas.openxmlformats.org/spreadsheetml/2006/main" count="636" uniqueCount="159">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</sst>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3" t="s">
        <v>26</v>
      </c>
      <c r="AE2" s="183"/>
      <c r="AF2" s="183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6" t="s">
        <v>149</v>
      </c>
      <c r="L3" s="187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4"/>
      <c r="AE3" s="184"/>
      <c r="AF3" s="184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5" t="s">
        <v>137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A29" sqref="A2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8" t="s">
        <v>119</v>
      </c>
      <c r="AF3" s="188" t="s">
        <v>120</v>
      </c>
      <c r="AG3" s="188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8"/>
      <c r="AF4" s="188"/>
      <c r="AG4" s="188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130" zoomScaleNormal="130" workbookViewId="0">
      <selection activeCell="V22" sqref="V22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89" t="s">
        <v>19</v>
      </c>
      <c r="V2" s="189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/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2922</v>
      </c>
      <c r="J32" s="9">
        <f t="shared" si="21"/>
        <v>257</v>
      </c>
      <c r="K32" s="9">
        <f t="shared" si="21"/>
        <v>3857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6685</v>
      </c>
      <c r="J33" s="99">
        <f t="shared" si="22"/>
        <v>501</v>
      </c>
      <c r="K33" s="99">
        <f t="shared" si="22"/>
        <v>8009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3239</v>
      </c>
      <c r="Q33" s="99">
        <f t="shared" si="23"/>
        <v>3122</v>
      </c>
      <c r="R33" s="99">
        <f t="shared" si="23"/>
        <v>3502</v>
      </c>
      <c r="S33" s="99">
        <f t="shared" si="23"/>
        <v>3385</v>
      </c>
      <c r="T33" s="99"/>
      <c r="U33" s="99">
        <f>SUM(U5:U32)</f>
        <v>134</v>
      </c>
      <c r="V33" s="99">
        <f>SUM(V5:V32)</f>
        <v>97</v>
      </c>
      <c r="W33" s="100"/>
      <c r="X33" s="152">
        <f>SUM(X5:X32)</f>
        <v>11645</v>
      </c>
      <c r="Z33" s="161">
        <f t="shared" ref="Z33" si="24">L33/K33</f>
        <v>8.5778499188413029E-2</v>
      </c>
      <c r="AA33" s="161">
        <f t="shared" ref="AA33" si="25">S33/R33</f>
        <v>0.9665905197030269</v>
      </c>
      <c r="AB33" s="161">
        <f t="shared" ref="AB33" si="26">V33/U33</f>
        <v>0.72388059701492535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89" t="s">
        <v>44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35"/>
      <c r="R2" s="189" t="s">
        <v>44</v>
      </c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35"/>
      <c r="AD2" s="189" t="s">
        <v>44</v>
      </c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35"/>
      <c r="AP2" s="189" t="s">
        <v>44</v>
      </c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0">
        <v>2019</v>
      </c>
      <c r="BO3" s="190"/>
      <c r="BP3" s="190"/>
      <c r="BR3" s="190">
        <v>2020</v>
      </c>
      <c r="BS3" s="190"/>
      <c r="BT3" s="190"/>
      <c r="BV3" s="190">
        <v>2021</v>
      </c>
      <c r="BW3" s="190"/>
      <c r="BX3" s="190"/>
      <c r="BY3" s="190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1" t="s">
        <v>65</v>
      </c>
      <c r="AY18" s="191"/>
      <c r="AZ18" s="191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1" t="s">
        <v>62</v>
      </c>
      <c r="AY19" s="191"/>
      <c r="AZ19" s="191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1" t="s">
        <v>63</v>
      </c>
      <c r="AY20" s="191"/>
      <c r="AZ20" s="191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1" t="s">
        <v>64</v>
      </c>
      <c r="AY21" s="191"/>
      <c r="AZ21" s="191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2">
        <v>2015</v>
      </c>
      <c r="AX2" s="192"/>
      <c r="AY2" s="192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2">
        <v>2018</v>
      </c>
      <c r="BJ2" s="192"/>
      <c r="BK2" s="192"/>
      <c r="BL2" s="15"/>
      <c r="BM2" s="191">
        <v>2019</v>
      </c>
      <c r="BN2" s="191"/>
      <c r="BO2" s="191"/>
      <c r="BQ2" s="191">
        <v>2020</v>
      </c>
      <c r="BR2" s="191"/>
      <c r="BS2" s="191"/>
      <c r="BU2" s="191">
        <v>2021</v>
      </c>
      <c r="BV2" s="191"/>
      <c r="BW2" s="191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zoomScale="130" zoomScaleNormal="130" workbookViewId="0">
      <pane ySplit="1710" topLeftCell="A20" activePane="bottomLeft"/>
      <selection activeCell="E2" sqref="E2:O2"/>
      <selection pane="bottomLeft" activeCell="I35" sqref="I35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9.44140625" bestFit="1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7" t="s">
        <v>68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64"/>
      <c r="Q2" s="197" t="s">
        <v>68</v>
      </c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65"/>
      <c r="AC2" s="197" t="s">
        <v>68</v>
      </c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O2" s="198" t="s">
        <v>68</v>
      </c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8" t="s">
        <v>78</v>
      </c>
      <c r="BF12" s="203"/>
      <c r="BG12" s="209"/>
      <c r="BH12" s="135"/>
      <c r="BI12" s="202" t="s">
        <v>78</v>
      </c>
      <c r="BJ12" s="203"/>
      <c r="BK12" s="204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6"/>
      <c r="BF13" s="206"/>
      <c r="BG13" s="210"/>
      <c r="BH13" s="135"/>
      <c r="BI13" s="205"/>
      <c r="BJ13" s="206"/>
      <c r="BK13" s="207"/>
      <c r="BM13" s="199" t="s">
        <v>117</v>
      </c>
      <c r="BN13" s="200"/>
      <c r="BO13" s="201"/>
      <c r="BQ13" s="199" t="s">
        <v>117</v>
      </c>
      <c r="BR13" s="200"/>
      <c r="BS13" s="201"/>
      <c r="BU13" s="194" t="s">
        <v>117</v>
      </c>
      <c r="BV13" s="195"/>
      <c r="BW13" s="196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53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53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53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53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2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3" t="s">
        <v>52</v>
      </c>
      <c r="AL36" s="19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3"/>
      <c r="AL37" s="193"/>
      <c r="AV37" s="56"/>
      <c r="BD37" s="56"/>
      <c r="BQ37" s="14" t="s">
        <v>129</v>
      </c>
    </row>
    <row r="38" spans="1:75" x14ac:dyDescent="0.25">
      <c r="A38" s="5" t="s">
        <v>47</v>
      </c>
      <c r="AK38" s="193"/>
      <c r="AL38" s="193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2023-01-12T21:38:06Z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