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340171AD-1651-41E2-925A-EA26DB0CD1ED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R26" i="4"/>
  <c r="S26" i="4"/>
  <c r="R27" i="4"/>
  <c r="S27" i="4"/>
  <c r="X14" i="4"/>
  <c r="X15" i="4"/>
  <c r="X16" i="4"/>
  <c r="X17" i="4"/>
  <c r="X18" i="4"/>
  <c r="X19" i="4"/>
  <c r="X20" i="4"/>
  <c r="X21" i="4"/>
  <c r="X22" i="4"/>
  <c r="K21" i="4"/>
  <c r="L21" i="4"/>
  <c r="K22" i="4"/>
  <c r="L22" i="4"/>
  <c r="Z22" i="4" s="1"/>
  <c r="K23" i="4"/>
  <c r="L23" i="4"/>
  <c r="K24" i="4"/>
  <c r="L24" i="4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AB25" i="4"/>
  <c r="AB26" i="4"/>
  <c r="AB27" i="4"/>
  <c r="AB28" i="4"/>
  <c r="AB29" i="4"/>
  <c r="AB30" i="4"/>
  <c r="AB31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X25" i="4" l="1"/>
  <c r="AA24" i="4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<sst xmlns="http://schemas.openxmlformats.org/spreadsheetml/2006/main" count="646" uniqueCount="149">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</sst>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114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0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131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500000000000002" customHeight="1" x14ac:dyDescent="0.2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4.25" x14ac:dyDescent="0.2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4.25" x14ac:dyDescent="0.2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4.25" x14ac:dyDescent="0.2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4.25" x14ac:dyDescent="0.2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4.25" x14ac:dyDescent="0.2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4.25" x14ac:dyDescent="0.2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9" customHeight="1" x14ac:dyDescent="0.2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4.25" x14ac:dyDescent="0.2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4.25" x14ac:dyDescent="0.2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4.25" x14ac:dyDescent="0.2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4.25" x14ac:dyDescent="0.2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4.25" x14ac:dyDescent="0.2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4.25" x14ac:dyDescent="0.2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">
      <c r="A47" s="134" t="s">
        <v>38</v>
      </c>
      <c r="B47" s="134"/>
      <c r="C47" s="134"/>
      <c r="D47" s="134"/>
      <c r="E47" s="134"/>
      <c r="AH47" s="133"/>
    </row>
    <row r="48" spans="1:36" x14ac:dyDescent="0.2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">
      <c r="B50" s="72"/>
      <c r="C50" s="72"/>
      <c r="D50" s="72"/>
      <c r="E50" s="72"/>
      <c r="F50" s="203"/>
    </row>
    <row r="52" spans="1:32" x14ac:dyDescent="0.2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W31" sqref="W31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1" customFormat="1" ht="14.25" x14ac:dyDescent="0.2">
      <c r="A1" s="151" t="s">
        <v>130</v>
      </c>
      <c r="C1" s="152"/>
    </row>
    <row r="2" spans="1:34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4.25" x14ac:dyDescent="0.2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4.25" x14ac:dyDescent="0.2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4.25" x14ac:dyDescent="0.2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4.25" x14ac:dyDescent="0.2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4.25" x14ac:dyDescent="0.2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4.25" x14ac:dyDescent="0.2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">
      <c r="A26" s="134" t="s">
        <v>107</v>
      </c>
      <c r="B26" s="174"/>
      <c r="C26" s="174"/>
      <c r="D26" s="174"/>
      <c r="E26" s="174"/>
    </row>
    <row r="27" spans="1:34" x14ac:dyDescent="0.2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110" zoomScaleNormal="110" workbookViewId="0">
      <selection activeCell="AC21" sqref="AC21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126</v>
      </c>
    </row>
    <row r="2" spans="1:28" s="34" customFormat="1" x14ac:dyDescent="0.2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/>
      <c r="AA11" s="270"/>
      <c r="AB11" s="241"/>
    </row>
    <row r="12" spans="1:28" s="34" customFormat="1" ht="13.5" thickBot="1" x14ac:dyDescent="0.25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75" t="s">
        <v>70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23"/>
        <v>0</v>
      </c>
      <c r="L25" s="38">
        <f t="shared" si="24"/>
        <v>0</v>
      </c>
      <c r="M25" s="182"/>
      <c r="N25" s="38">
        <v>0</v>
      </c>
      <c r="O25" s="38">
        <v>0</v>
      </c>
      <c r="P25" s="38">
        <v>0</v>
      </c>
      <c r="Q25" s="38">
        <v>0</v>
      </c>
      <c r="R25" s="38">
        <f t="shared" si="26"/>
        <v>0</v>
      </c>
      <c r="S25" s="47">
        <f t="shared" si="27"/>
        <v>0</v>
      </c>
      <c r="T25" s="38"/>
      <c r="U25" s="38">
        <v>91</v>
      </c>
      <c r="V25" s="38">
        <v>87</v>
      </c>
      <c r="W25" s="33"/>
      <c r="X25" s="210">
        <f t="shared" si="5"/>
        <v>91</v>
      </c>
      <c r="Z25" s="275" t="s">
        <v>70</v>
      </c>
      <c r="AA25" s="275" t="s">
        <v>70</v>
      </c>
      <c r="AB25" s="242">
        <f t="shared" si="25"/>
        <v>0.95604395604395609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0"/>
      <c r="N26" s="38">
        <v>0</v>
      </c>
      <c r="O26" s="38">
        <v>0</v>
      </c>
      <c r="P26" s="38">
        <v>0</v>
      </c>
      <c r="Q26" s="38">
        <v>0</v>
      </c>
      <c r="R26" s="38">
        <f t="shared" si="26"/>
        <v>0</v>
      </c>
      <c r="S26" s="47">
        <f t="shared" si="27"/>
        <v>0</v>
      </c>
      <c r="T26" s="33"/>
      <c r="U26" s="38">
        <v>107</v>
      </c>
      <c r="V26" s="38">
        <v>99</v>
      </c>
      <c r="W26" s="33"/>
      <c r="X26" s="210">
        <f t="shared" si="5"/>
        <v>107</v>
      </c>
      <c r="Z26" s="275" t="s">
        <v>70</v>
      </c>
      <c r="AA26" s="275" t="s">
        <v>70</v>
      </c>
      <c r="AB26" s="242">
        <f t="shared" si="25"/>
        <v>0.92523364485981308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0"/>
      <c r="N27" s="38">
        <v>0</v>
      </c>
      <c r="O27" s="38">
        <v>0</v>
      </c>
      <c r="P27" s="38">
        <v>0</v>
      </c>
      <c r="Q27" s="38">
        <v>0</v>
      </c>
      <c r="R27" s="38">
        <f t="shared" si="26"/>
        <v>0</v>
      </c>
      <c r="S27" s="47">
        <f t="shared" si="27"/>
        <v>0</v>
      </c>
      <c r="T27" s="33"/>
      <c r="U27" s="38">
        <v>88</v>
      </c>
      <c r="V27" s="38">
        <v>85</v>
      </c>
      <c r="W27" s="33"/>
      <c r="X27" s="210">
        <f t="shared" si="5"/>
        <v>88</v>
      </c>
      <c r="Z27" s="275" t="s">
        <v>70</v>
      </c>
      <c r="AA27" s="275" t="s">
        <v>70</v>
      </c>
      <c r="AB27" s="242">
        <f t="shared" si="25"/>
        <v>0.96590909090909094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0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ref="S28:S29" si="28">O28+Q28</f>
        <v>0</v>
      </c>
      <c r="T28" s="33"/>
      <c r="U28" s="38">
        <v>92</v>
      </c>
      <c r="V28" s="38">
        <v>87</v>
      </c>
      <c r="W28" s="33"/>
      <c r="X28" s="210">
        <f t="shared" si="5"/>
        <v>92</v>
      </c>
      <c r="Z28" s="275" t="s">
        <v>70</v>
      </c>
      <c r="AA28" s="275" t="s">
        <v>70</v>
      </c>
      <c r="AB28" s="242">
        <f t="shared" si="25"/>
        <v>0.94565217391304346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>
        <v>0</v>
      </c>
      <c r="H29" s="38">
        <v>0</v>
      </c>
      <c r="I29" s="38">
        <v>0</v>
      </c>
      <c r="J29" s="38">
        <v>0</v>
      </c>
      <c r="K29" s="38">
        <f t="shared" si="10"/>
        <v>0</v>
      </c>
      <c r="L29" s="38">
        <f t="shared" si="11"/>
        <v>0</v>
      </c>
      <c r="M29" s="190"/>
      <c r="N29" s="38">
        <v>0</v>
      </c>
      <c r="O29" s="38">
        <v>0</v>
      </c>
      <c r="P29" s="38">
        <v>0</v>
      </c>
      <c r="Q29" s="38">
        <v>0</v>
      </c>
      <c r="R29" s="38">
        <f t="shared" si="12"/>
        <v>0</v>
      </c>
      <c r="S29" s="38">
        <f t="shared" si="28"/>
        <v>0</v>
      </c>
      <c r="T29" s="33"/>
      <c r="U29" s="38">
        <v>126</v>
      </c>
      <c r="V29" s="38">
        <v>118</v>
      </c>
      <c r="W29" s="33"/>
      <c r="X29" s="210">
        <f t="shared" si="5"/>
        <v>126</v>
      </c>
      <c r="Z29" s="275" t="s">
        <v>70</v>
      </c>
      <c r="AA29" s="275" t="s">
        <v>70</v>
      </c>
      <c r="AB29" s="242">
        <f t="shared" si="25"/>
        <v>0.93650793650793651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>
        <v>0</v>
      </c>
      <c r="H30" s="38">
        <v>0</v>
      </c>
      <c r="I30" s="38">
        <v>0</v>
      </c>
      <c r="J30" s="38">
        <v>0</v>
      </c>
      <c r="K30" s="38">
        <f t="shared" si="10"/>
        <v>0</v>
      </c>
      <c r="L30" s="38">
        <f t="shared" si="11"/>
        <v>0</v>
      </c>
      <c r="M30" s="190"/>
      <c r="N30" s="38">
        <v>0</v>
      </c>
      <c r="O30" s="38">
        <v>0</v>
      </c>
      <c r="P30" s="38">
        <v>0</v>
      </c>
      <c r="Q30" s="38">
        <v>0</v>
      </c>
      <c r="R30" s="38">
        <f t="shared" si="12"/>
        <v>0</v>
      </c>
      <c r="S30" s="38">
        <v>0</v>
      </c>
      <c r="T30" s="33"/>
      <c r="U30" s="38">
        <v>108</v>
      </c>
      <c r="V30" s="38">
        <v>102</v>
      </c>
      <c r="W30" s="197"/>
      <c r="X30" s="210">
        <f t="shared" si="5"/>
        <v>108</v>
      </c>
      <c r="Z30" s="275" t="s">
        <v>70</v>
      </c>
      <c r="AA30" s="275" t="s">
        <v>70</v>
      </c>
      <c r="AB30" s="242">
        <f t="shared" si="25"/>
        <v>0.94444444444444442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>
        <v>0</v>
      </c>
      <c r="H31" s="38">
        <v>0</v>
      </c>
      <c r="I31" s="38">
        <v>0</v>
      </c>
      <c r="J31" s="38">
        <v>0</v>
      </c>
      <c r="K31" s="38">
        <f t="shared" si="10"/>
        <v>0</v>
      </c>
      <c r="L31" s="38">
        <f t="shared" si="11"/>
        <v>0</v>
      </c>
      <c r="M31" s="190"/>
      <c r="N31" s="38">
        <v>0</v>
      </c>
      <c r="O31" s="38">
        <v>0</v>
      </c>
      <c r="P31" s="38">
        <v>0</v>
      </c>
      <c r="Q31" s="38">
        <v>0</v>
      </c>
      <c r="R31" s="38">
        <f>N31+P31</f>
        <v>0</v>
      </c>
      <c r="S31" s="38">
        <v>0</v>
      </c>
      <c r="T31" s="33"/>
      <c r="U31" s="38">
        <v>46</v>
      </c>
      <c r="V31" s="38">
        <v>44</v>
      </c>
      <c r="W31" s="33"/>
      <c r="X31" s="210">
        <f t="shared" si="5"/>
        <v>46</v>
      </c>
      <c r="Z31" s="275" t="s">
        <v>70</v>
      </c>
      <c r="AA31" s="275" t="s">
        <v>70</v>
      </c>
      <c r="AB31" s="242">
        <f t="shared" si="25"/>
        <v>0.95652173913043481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75" t="s">
        <v>70</v>
      </c>
      <c r="AA32" s="275" t="s">
        <v>70</v>
      </c>
      <c r="AB32" s="242" t="e">
        <f t="shared" si="25"/>
        <v>#DIV/0!</v>
      </c>
    </row>
    <row r="33" spans="1:28" s="34" customFormat="1" x14ac:dyDescent="0.2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1346</v>
      </c>
      <c r="V34" s="170">
        <f t="shared" si="31"/>
        <v>1287</v>
      </c>
      <c r="W34" s="171"/>
      <c r="X34" s="245">
        <f>SUM(X5:X33)</f>
        <v>11702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0.95616641901931654</v>
      </c>
    </row>
    <row r="35" spans="1:28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4.25" x14ac:dyDescent="0.2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4.25" x14ac:dyDescent="0.2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4.25" x14ac:dyDescent="0.2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4.25" x14ac:dyDescent="0.2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4.25" x14ac:dyDescent="0.2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4.25" x14ac:dyDescent="0.2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">
      <c r="A45" s="175" t="s">
        <v>38</v>
      </c>
      <c r="B45" s="175"/>
      <c r="C45" s="175"/>
      <c r="D45" s="175"/>
      <c r="E45" s="175"/>
    </row>
    <row r="46" spans="1:28" s="34" customFormat="1" x14ac:dyDescent="0.2">
      <c r="A46" s="177" t="s">
        <v>108</v>
      </c>
      <c r="B46" s="175"/>
      <c r="C46" s="175"/>
      <c r="D46" s="175"/>
      <c r="E46" s="175"/>
    </row>
    <row r="47" spans="1:28" s="34" customFormat="1" x14ac:dyDescent="0.2">
      <c r="A47" s="175" t="s">
        <v>127</v>
      </c>
      <c r="B47" s="175"/>
      <c r="C47" s="175"/>
      <c r="D47" s="175"/>
      <c r="E47" s="175"/>
    </row>
    <row r="48" spans="1:28" s="34" customFormat="1" x14ac:dyDescent="0.2">
      <c r="A48" s="134" t="s">
        <v>93</v>
      </c>
      <c r="B48" s="175"/>
      <c r="C48" s="175"/>
      <c r="D48" s="175"/>
      <c r="E48" s="175"/>
    </row>
    <row r="49" spans="1:16" x14ac:dyDescent="0.2">
      <c r="A49" s="134" t="s">
        <v>145</v>
      </c>
    </row>
    <row r="53" spans="1:16" x14ac:dyDescent="0.2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  <col min="69" max="69" width="2.7109375" customWidth="1"/>
  </cols>
  <sheetData>
    <row r="1" spans="1:72" s="9" customFormat="1" x14ac:dyDescent="0.2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1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1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1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20"/>
      <c r="BK2" s="120"/>
      <c r="BL2" s="120"/>
    </row>
    <row r="3" spans="1:72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2">
        <v>2019</v>
      </c>
      <c r="BO3" s="282"/>
      <c r="BP3" s="282"/>
      <c r="BR3" s="282">
        <v>2020</v>
      </c>
      <c r="BS3" s="282"/>
      <c r="BT3" s="282"/>
    </row>
    <row r="4" spans="1:72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3" t="s">
        <v>65</v>
      </c>
      <c r="AY17" s="283"/>
      <c r="AZ17" s="283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3" t="s">
        <v>62</v>
      </c>
      <c r="AY18" s="283"/>
      <c r="AZ18" s="283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3" t="s">
        <v>63</v>
      </c>
      <c r="AY19" s="283"/>
      <c r="AZ19" s="283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4" t="s">
        <v>64</v>
      </c>
      <c r="AY20" s="284"/>
      <c r="AZ20" s="284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">
      <c r="I31" s="3"/>
      <c r="R31"/>
      <c r="T31" s="3"/>
      <c r="AC31"/>
      <c r="AE31" s="1"/>
      <c r="AG31" s="20"/>
      <c r="AN31"/>
      <c r="AP31"/>
    </row>
    <row r="32" spans="1:72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100" customFormat="1" x14ac:dyDescent="0.2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">
      <c r="B2" s="105"/>
      <c r="C2" s="105"/>
      <c r="D2" s="105"/>
      <c r="E2" s="287" t="s">
        <v>68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106"/>
      <c r="Q2" s="287" t="s">
        <v>68</v>
      </c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107"/>
      <c r="AC2" s="287" t="s">
        <v>68</v>
      </c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104"/>
      <c r="AO2" s="288" t="s">
        <v>68</v>
      </c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BE2" s="103"/>
      <c r="BF2" s="103"/>
      <c r="BG2" s="103"/>
      <c r="BH2" s="103"/>
    </row>
    <row r="3" spans="1:71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8" t="s">
        <v>78</v>
      </c>
      <c r="BF12" s="293"/>
      <c r="BG12" s="299"/>
      <c r="BH12" s="225"/>
      <c r="BI12" s="292" t="s">
        <v>78</v>
      </c>
      <c r="BJ12" s="293"/>
      <c r="BK12" s="294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6"/>
      <c r="BF13" s="296"/>
      <c r="BG13" s="300"/>
      <c r="BH13" s="225"/>
      <c r="BI13" s="295"/>
      <c r="BJ13" s="296"/>
      <c r="BK13" s="297"/>
      <c r="BM13" s="289" t="s">
        <v>117</v>
      </c>
      <c r="BN13" s="290"/>
      <c r="BO13" s="291"/>
      <c r="BQ13" s="289" t="s">
        <v>117</v>
      </c>
      <c r="BR13" s="290"/>
      <c r="BS13" s="291"/>
    </row>
    <row r="14" spans="1:71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15" customHeight="1" x14ac:dyDescent="0.2">
      <c r="U36" s="7"/>
      <c r="V36" s="7"/>
      <c r="AK36" s="286" t="s">
        <v>52</v>
      </c>
      <c r="AL36" s="286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">
      <c r="AK37" s="286"/>
      <c r="AL37" s="286"/>
      <c r="AV37" s="97"/>
      <c r="BD37" s="97"/>
      <c r="BQ37" s="20" t="s">
        <v>135</v>
      </c>
    </row>
    <row r="38" spans="1:71" x14ac:dyDescent="0.2">
      <c r="A38" s="9" t="s">
        <v>47</v>
      </c>
      <c r="AK38" s="286"/>
      <c r="AL38" s="286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68" width="2" style="20" customWidth="1"/>
    <col min="69" max="16384" width="9.140625" style="20"/>
  </cols>
  <sheetData>
    <row r="1" spans="1:71" s="9" customFormat="1" x14ac:dyDescent="0.2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5" thickBot="1" x14ac:dyDescent="0.25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5" thickBot="1" x14ac:dyDescent="0.25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">
      <c r="AO21" s="21"/>
      <c r="AP21" s="51"/>
      <c r="AQ21" s="51"/>
      <c r="BA21" s="67" t="s">
        <v>71</v>
      </c>
      <c r="BB21" s="66"/>
      <c r="BC21" s="66"/>
    </row>
    <row r="22" spans="1:71" x14ac:dyDescent="0.2">
      <c r="AO22" s="51"/>
      <c r="AP22" s="51"/>
      <c r="AQ22" s="51"/>
      <c r="BA22" s="66"/>
      <c r="BB22" s="66"/>
      <c r="BC22" s="66"/>
    </row>
    <row r="23" spans="1:71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">
      <c r="A25" s="76"/>
    </row>
    <row r="26" spans="1:71" x14ac:dyDescent="0.2">
      <c r="A26" s="77"/>
      <c r="B26" s="45"/>
      <c r="C26" s="45"/>
      <c r="D26" s="45"/>
    </row>
    <row r="27" spans="1:71" x14ac:dyDescent="0.2">
      <c r="A27" s="76"/>
      <c r="B27" s="49"/>
      <c r="C27" s="76"/>
      <c r="D27" s="49"/>
      <c r="F27" s="39"/>
      <c r="G27" s="39"/>
    </row>
    <row r="28" spans="1:71" x14ac:dyDescent="0.2">
      <c r="A28" s="76"/>
      <c r="B28" s="49"/>
      <c r="C28" s="76"/>
      <c r="D28" s="49"/>
      <c r="F28" s="39"/>
      <c r="G28" s="39"/>
    </row>
    <row r="29" spans="1:71" x14ac:dyDescent="0.2">
      <c r="A29" s="76"/>
      <c r="B29" s="49"/>
      <c r="C29" s="76"/>
      <c r="D29" s="49"/>
      <c r="F29" s="39"/>
      <c r="G29" s="39"/>
    </row>
    <row r="30" spans="1:71" x14ac:dyDescent="0.2">
      <c r="A30" s="76"/>
      <c r="B30" s="49"/>
      <c r="C30" s="76"/>
      <c r="D30" s="49"/>
      <c r="E30" s="39"/>
      <c r="F30" s="39"/>
      <c r="G30" s="39"/>
    </row>
    <row r="31" spans="1:71" x14ac:dyDescent="0.2">
      <c r="A31" s="76"/>
      <c r="B31" s="49"/>
      <c r="C31" s="76"/>
      <c r="D31" s="49"/>
      <c r="E31" s="39"/>
      <c r="F31" s="39"/>
      <c r="G31" s="39"/>
    </row>
    <row r="32" spans="1:71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2022-03-03T19:37:07Z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