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56D019FD-CE91-47F9-9D61-0C34951B9E13}" xr6:coauthVersionLast="45" xr6:coauthVersionMax="45" xr10:uidLastSave="{00000000-0000-0000-0000-000000000000}"/>
  <bookViews>
    <workbookView xWindow="20370" yWindow="-120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<sst xmlns="http://schemas.openxmlformats.org/spreadsheetml/2006/main" count="590" uniqueCount="135">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</sst>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B1" zoomScale="110" zoomScaleNormal="110" workbookViewId="0">
      <selection activeCell="AH8" sqref="AH8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129</v>
      </c>
      <c r="AF3" s="261" t="s">
        <v>130</v>
      </c>
      <c r="AG3" s="261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R19" sqref="R19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0"/>
        <v>0</v>
      </c>
      <c r="L20" s="38">
        <f t="shared" si="11"/>
        <v>0</v>
      </c>
      <c r="M20" s="185"/>
      <c r="N20" s="38"/>
      <c r="O20" s="38"/>
      <c r="P20" s="38"/>
      <c r="Q20" s="38"/>
      <c r="R20" s="38">
        <f t="shared" si="12"/>
        <v>0</v>
      </c>
      <c r="S20" s="47">
        <f t="shared" si="8"/>
        <v>0</v>
      </c>
      <c r="T20" s="38"/>
      <c r="U20" s="38"/>
      <c r="V20" s="38"/>
      <c r="W20" s="33"/>
      <c r="X20" s="221">
        <f t="shared" si="4"/>
        <v>0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0"/>
        <v>0</v>
      </c>
      <c r="L21" s="38">
        <f t="shared" si="11"/>
        <v>0</v>
      </c>
      <c r="M21" s="185"/>
      <c r="N21" s="38"/>
      <c r="O21" s="38"/>
      <c r="P21" s="38"/>
      <c r="Q21" s="38"/>
      <c r="R21" s="38">
        <f t="shared" si="12"/>
        <v>0</v>
      </c>
      <c r="S21" s="47">
        <f t="shared" si="8"/>
        <v>0</v>
      </c>
      <c r="T21" s="38"/>
      <c r="U21" s="38"/>
      <c r="V21" s="38"/>
      <c r="W21" s="33"/>
      <c r="X21" s="221">
        <f t="shared" si="4"/>
        <v>0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>
        <f t="shared" si="10"/>
        <v>0</v>
      </c>
      <c r="L22" s="38">
        <f t="shared" si="11"/>
        <v>0</v>
      </c>
      <c r="M22" s="185"/>
      <c r="N22" s="38"/>
      <c r="O22" s="38"/>
      <c r="P22" s="38"/>
      <c r="Q22" s="38"/>
      <c r="R22" s="38">
        <f t="shared" si="12"/>
        <v>0</v>
      </c>
      <c r="S22" s="47">
        <f t="shared" si="8"/>
        <v>0</v>
      </c>
      <c r="T22" s="38"/>
      <c r="U22" s="38"/>
      <c r="V22" s="38"/>
      <c r="W22" s="33"/>
      <c r="X22" s="221">
        <f t="shared" si="4"/>
        <v>0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0"/>
        <v>0</v>
      </c>
      <c r="L23" s="38">
        <f t="shared" si="11"/>
        <v>0</v>
      </c>
      <c r="M23" s="185"/>
      <c r="N23" s="38"/>
      <c r="O23" s="38"/>
      <c r="P23" s="38"/>
      <c r="Q23" s="38"/>
      <c r="R23" s="38">
        <f t="shared" si="12"/>
        <v>0</v>
      </c>
      <c r="S23" s="47">
        <f t="shared" si="8"/>
        <v>0</v>
      </c>
      <c r="T23" s="38"/>
      <c r="U23" s="38"/>
      <c r="V23" s="38"/>
      <c r="W23" s="33"/>
      <c r="X23" s="221">
        <f t="shared" si="4"/>
        <v>0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0"/>
        <v>0</v>
      </c>
      <c r="L24" s="38">
        <f t="shared" si="11"/>
        <v>0</v>
      </c>
      <c r="M24" s="185"/>
      <c r="N24" s="38"/>
      <c r="O24" s="38"/>
      <c r="P24" s="38"/>
      <c r="Q24" s="38"/>
      <c r="R24" s="38">
        <f t="shared" si="12"/>
        <v>0</v>
      </c>
      <c r="S24" s="38">
        <f t="shared" ref="S24:S29" si="21">O24+Q24</f>
        <v>0</v>
      </c>
      <c r="T24" s="38"/>
      <c r="U24" s="38"/>
      <c r="V24" s="38"/>
      <c r="W24" s="33"/>
      <c r="X24" s="221">
        <f t="shared" si="4"/>
        <v>0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0"/>
        <v>0</v>
      </c>
      <c r="L25" s="38">
        <f t="shared" si="11"/>
        <v>0</v>
      </c>
      <c r="M25" s="185"/>
      <c r="N25" s="38"/>
      <c r="O25" s="38"/>
      <c r="P25" s="38"/>
      <c r="Q25" s="38"/>
      <c r="R25" s="38">
        <f t="shared" si="12"/>
        <v>0</v>
      </c>
      <c r="S25" s="38">
        <f t="shared" si="21"/>
        <v>0</v>
      </c>
      <c r="T25" s="38"/>
      <c r="U25" s="38"/>
      <c r="V25" s="38"/>
      <c r="W25" s="33"/>
      <c r="X25" s="221">
        <f t="shared" si="4"/>
        <v>0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3"/>
      <c r="N26" s="38"/>
      <c r="O26" s="38"/>
      <c r="P26" s="38"/>
      <c r="Q26" s="38"/>
      <c r="R26" s="38">
        <f t="shared" si="12"/>
        <v>0</v>
      </c>
      <c r="S26" s="38">
        <f t="shared" si="21"/>
        <v>0</v>
      </c>
      <c r="T26" s="33"/>
      <c r="U26" s="38"/>
      <c r="V26" s="38"/>
      <c r="W26" s="33"/>
      <c r="X26" s="221">
        <f t="shared" si="4"/>
        <v>0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3"/>
      <c r="N27" s="38"/>
      <c r="O27" s="38"/>
      <c r="P27" s="38"/>
      <c r="Q27" s="38"/>
      <c r="R27" s="38">
        <f t="shared" si="12"/>
        <v>0</v>
      </c>
      <c r="S27" s="38">
        <f t="shared" si="21"/>
        <v>0</v>
      </c>
      <c r="T27" s="33"/>
      <c r="U27" s="38"/>
      <c r="V27" s="38"/>
      <c r="W27" s="33"/>
      <c r="X27" s="221">
        <f t="shared" si="4"/>
        <v>0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1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1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2">SUM(G13:G32)</f>
        <v>3173</v>
      </c>
      <c r="H33" s="38">
        <f t="shared" si="22"/>
        <v>679</v>
      </c>
      <c r="I33" s="38">
        <f t="shared" si="22"/>
        <v>3884</v>
      </c>
      <c r="J33" s="38">
        <f t="shared" si="22"/>
        <v>871</v>
      </c>
      <c r="K33" s="47">
        <f t="shared" si="22"/>
        <v>7057</v>
      </c>
      <c r="L33" s="47">
        <f t="shared" si="22"/>
        <v>1550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3">G11+G33</f>
        <v>3551</v>
      </c>
      <c r="H34" s="173">
        <f t="shared" si="23"/>
        <v>751</v>
      </c>
      <c r="I34" s="173">
        <f t="shared" si="23"/>
        <v>4766</v>
      </c>
      <c r="J34" s="173">
        <f t="shared" si="23"/>
        <v>1064</v>
      </c>
      <c r="K34" s="173">
        <f t="shared" si="23"/>
        <v>8317</v>
      </c>
      <c r="L34" s="173">
        <f t="shared" si="23"/>
        <v>1815</v>
      </c>
      <c r="M34" s="196"/>
      <c r="N34" s="173">
        <f t="shared" ref="N34:S34" si="24">SUM(N5:N33)</f>
        <v>1300</v>
      </c>
      <c r="O34" s="173">
        <f t="shared" si="24"/>
        <v>1283</v>
      </c>
      <c r="P34" s="173">
        <f t="shared" si="24"/>
        <v>537</v>
      </c>
      <c r="Q34" s="173">
        <f t="shared" si="24"/>
        <v>508</v>
      </c>
      <c r="R34" s="173">
        <f t="shared" si="24"/>
        <v>1836</v>
      </c>
      <c r="S34" s="173">
        <f t="shared" si="24"/>
        <v>1791</v>
      </c>
      <c r="T34" s="196"/>
      <c r="U34" s="173">
        <f>SUM(U5:U33)</f>
        <v>30</v>
      </c>
      <c r="V34" s="173">
        <f>SUM(V5:V33)</f>
        <v>29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F2:P2"/>
    <mergeCell ref="R2:AB2"/>
    <mergeCell ref="AD2:AN2"/>
    <mergeCell ref="AP2:AZ2"/>
    <mergeCell ref="BN3:BP3"/>
    <mergeCell ref="AX17:AZ17"/>
    <mergeCell ref="AX18:AZ18"/>
    <mergeCell ref="AX19:AZ19"/>
    <mergeCell ref="AX20:AZ20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AZ1" workbookViewId="0">
      <selection activeCell="BT17" sqref="BT17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42">
        <v>2019</v>
      </c>
      <c r="BO3" s="247"/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9"/>
      <c r="BI12" s="270" t="s">
        <v>78</v>
      </c>
      <c r="BJ12" s="271"/>
      <c r="BK12" s="272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9"/>
      <c r="BI13" s="273"/>
      <c r="BJ13" s="274"/>
      <c r="BK13" s="275"/>
      <c r="BM13" s="267" t="s">
        <v>127</v>
      </c>
      <c r="BN13" s="268"/>
      <c r="BO13" s="269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79"/>
      <c r="AL37" s="279"/>
      <c r="AV37" s="97"/>
      <c r="BD37" s="97"/>
    </row>
    <row r="38" spans="1:70" x14ac:dyDescent="0.2">
      <c r="A38" s="9" t="s">
        <v>47</v>
      </c>
      <c r="AK38" s="279"/>
      <c r="AL38" s="279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9"/>
      <c r="BM2" s="264">
        <v>2019</v>
      </c>
      <c r="BN2" s="264"/>
      <c r="BO2" s="264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2020-12-15T21:06:59Z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